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0128\Desktop\山尾先生より\"/>
    </mc:Choice>
  </mc:AlternateContent>
  <xr:revisionPtr revIDLastSave="0" documentId="8_{14F388F0-61D3-4FFE-BDCC-5CB26D177EAA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予実比較表R5.5月" sheetId="47" r:id="rId1"/>
    <sheet name="フォーマット予実比較表" sheetId="48" r:id="rId2"/>
  </sheets>
  <definedNames>
    <definedName name="_xlnm.Print_Area" localSheetId="1">フォーマット予実比較表!$A$1:$H$37</definedName>
    <definedName name="_xlnm.Print_Area" localSheetId="0">予実比較表R5.5月!$A$1:$H$37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8" l="1"/>
  <c r="D36" i="48"/>
  <c r="F35" i="48"/>
  <c r="E35" i="48"/>
  <c r="G35" i="48" s="1"/>
  <c r="C35" i="48"/>
  <c r="B35" i="48"/>
  <c r="D35" i="48" s="1"/>
  <c r="G34" i="48"/>
  <c r="D34" i="48"/>
  <c r="G33" i="48"/>
  <c r="D33" i="48"/>
  <c r="F32" i="48"/>
  <c r="E32" i="48"/>
  <c r="G32" i="48" s="1"/>
  <c r="C32" i="48"/>
  <c r="B32" i="48"/>
  <c r="F29" i="48"/>
  <c r="E29" i="48"/>
  <c r="G29" i="48" s="1"/>
  <c r="C29" i="48"/>
  <c r="B29" i="48"/>
  <c r="G28" i="48"/>
  <c r="D28" i="48"/>
  <c r="G27" i="48"/>
  <c r="D27" i="48"/>
  <c r="G26" i="48"/>
  <c r="D26" i="48"/>
  <c r="G25" i="48"/>
  <c r="D25" i="48"/>
  <c r="G24" i="48"/>
  <c r="D24" i="48"/>
  <c r="G23" i="48"/>
  <c r="D23" i="48"/>
  <c r="G22" i="48"/>
  <c r="D22" i="48"/>
  <c r="G21" i="48"/>
  <c r="D21" i="48"/>
  <c r="G20" i="48"/>
  <c r="D20" i="48"/>
  <c r="G19" i="48"/>
  <c r="D19" i="48"/>
  <c r="G18" i="48"/>
  <c r="D18" i="48"/>
  <c r="G17" i="48"/>
  <c r="D17" i="48"/>
  <c r="G16" i="48"/>
  <c r="D16" i="48"/>
  <c r="G15" i="48"/>
  <c r="D15" i="48"/>
  <c r="G14" i="48"/>
  <c r="D14" i="48"/>
  <c r="G13" i="48"/>
  <c r="D13" i="48"/>
  <c r="G12" i="48"/>
  <c r="D12" i="48"/>
  <c r="G11" i="48"/>
  <c r="D11" i="48"/>
  <c r="G10" i="48"/>
  <c r="D10" i="48"/>
  <c r="F9" i="48"/>
  <c r="E9" i="48"/>
  <c r="G9" i="48" s="1"/>
  <c r="C9" i="48"/>
  <c r="B9" i="48"/>
  <c r="D9" i="48" s="1"/>
  <c r="F8" i="48"/>
  <c r="G8" i="48" s="1"/>
  <c r="E8" i="48"/>
  <c r="C8" i="48"/>
  <c r="C30" i="48" s="1"/>
  <c r="B8" i="48"/>
  <c r="B30" i="48" s="1"/>
  <c r="G7" i="48"/>
  <c r="D7" i="48"/>
  <c r="G5" i="48"/>
  <c r="D5" i="48"/>
  <c r="H8" i="47"/>
  <c r="E35" i="47"/>
  <c r="E32" i="47"/>
  <c r="E29" i="47"/>
  <c r="E9" i="47"/>
  <c r="E8" i="47"/>
  <c r="B35" i="47"/>
  <c r="B32" i="47"/>
  <c r="B29" i="47"/>
  <c r="B9" i="47"/>
  <c r="B8" i="47"/>
  <c r="F35" i="47"/>
  <c r="F32" i="47"/>
  <c r="F29" i="47"/>
  <c r="F9" i="47"/>
  <c r="F8" i="47"/>
  <c r="C35" i="47"/>
  <c r="C32" i="47"/>
  <c r="C29" i="47"/>
  <c r="C9" i="47"/>
  <c r="C8" i="47"/>
  <c r="C30" i="47" s="1"/>
  <c r="C37" i="47" s="1"/>
  <c r="D11" i="47"/>
  <c r="D12" i="47"/>
  <c r="D13" i="47"/>
  <c r="D14" i="47"/>
  <c r="D15" i="47"/>
  <c r="D16" i="47"/>
  <c r="D17" i="47"/>
  <c r="D18" i="47"/>
  <c r="D19" i="47"/>
  <c r="D20" i="47"/>
  <c r="D21" i="47"/>
  <c r="D22" i="47"/>
  <c r="D23" i="47"/>
  <c r="D24" i="47"/>
  <c r="D25" i="47"/>
  <c r="D26" i="47"/>
  <c r="D28" i="47"/>
  <c r="D33" i="47"/>
  <c r="D34" i="47"/>
  <c r="D36" i="47"/>
  <c r="D5" i="47"/>
  <c r="E30" i="48" l="1"/>
  <c r="E37" i="48" s="1"/>
  <c r="H8" i="48"/>
  <c r="D32" i="48"/>
  <c r="C37" i="48"/>
  <c r="D29" i="48"/>
  <c r="D30" i="48"/>
  <c r="B37" i="48"/>
  <c r="F30" i="48"/>
  <c r="F37" i="48" s="1"/>
  <c r="D8" i="48"/>
  <c r="E30" i="47"/>
  <c r="E37" i="47" s="1"/>
  <c r="B30" i="47"/>
  <c r="B37" i="47" s="1"/>
  <c r="F30" i="47"/>
  <c r="F37" i="47" s="1"/>
  <c r="D35" i="47"/>
  <c r="D29" i="47"/>
  <c r="D7" i="47"/>
  <c r="D27" i="47"/>
  <c r="D32" i="47"/>
  <c r="D8" i="47"/>
  <c r="D10" i="47"/>
  <c r="D9" i="47"/>
  <c r="D37" i="48" l="1"/>
  <c r="G37" i="48"/>
  <c r="G30" i="48"/>
  <c r="D30" i="47"/>
  <c r="D37" i="47" l="1"/>
  <c r="G36" i="47" l="1"/>
  <c r="G12" i="47"/>
  <c r="G23" i="47"/>
  <c r="G24" i="47"/>
  <c r="G15" i="47"/>
  <c r="G17" i="47"/>
  <c r="G25" i="47"/>
  <c r="G21" i="47"/>
  <c r="G19" i="47"/>
  <c r="G28" i="47"/>
  <c r="G16" i="47"/>
  <c r="G18" i="47"/>
  <c r="G34" i="47"/>
  <c r="G13" i="47"/>
  <c r="G11" i="47"/>
  <c r="G14" i="47"/>
  <c r="G20" i="47"/>
  <c r="G22" i="47"/>
  <c r="G26" i="47"/>
  <c r="G5" i="47" l="1"/>
  <c r="G33" i="47"/>
  <c r="G10" i="47" l="1"/>
  <c r="G27" i="47"/>
  <c r="G29" i="47" l="1"/>
  <c r="G9" i="47"/>
  <c r="G35" i="47" l="1"/>
  <c r="G32" i="47"/>
  <c r="G7" i="47" l="1"/>
  <c r="G8" i="47" l="1"/>
  <c r="G30" i="47"/>
  <c r="G37" i="47" l="1"/>
</calcChain>
</file>

<file path=xl/sharedStrings.xml><?xml version="1.0" encoding="utf-8"?>
<sst xmlns="http://schemas.openxmlformats.org/spreadsheetml/2006/main" count="84" uniqueCount="41">
  <si>
    <t>売上高</t>
    <rPh sb="0" eb="2">
      <t>ウリアゲ</t>
    </rPh>
    <rPh sb="2" eb="3">
      <t>ダカ</t>
    </rPh>
    <phoneticPr fontId="2"/>
  </si>
  <si>
    <t>売上総利益</t>
    <rPh sb="0" eb="2">
      <t>ウリアゲ</t>
    </rPh>
    <rPh sb="2" eb="5">
      <t>ソウリエキ</t>
    </rPh>
    <phoneticPr fontId="2"/>
  </si>
  <si>
    <t>〔売上原価〕</t>
    <rPh sb="1" eb="3">
      <t>ウリアゲ</t>
    </rPh>
    <rPh sb="3" eb="5">
      <t>ゲンカ</t>
    </rPh>
    <phoneticPr fontId="2"/>
  </si>
  <si>
    <t>〔販売費及び一般管理費〕</t>
    <rPh sb="1" eb="4">
      <t>ハンバイヒ</t>
    </rPh>
    <rPh sb="4" eb="5">
      <t>オヨ</t>
    </rPh>
    <rPh sb="6" eb="8">
      <t>イッパン</t>
    </rPh>
    <rPh sb="8" eb="11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</si>
  <si>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</si>
  <si>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給料手当</t>
    <rPh sb="0" eb="2">
      <t>キュウリョウ</t>
    </rPh>
    <rPh sb="2" eb="4">
      <t>テアテ</t>
    </rPh>
    <phoneticPr fontId="2"/>
  </si>
  <si>
    <t>賞与</t>
    <rPh sb="0" eb="2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</si>
  <si>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</si>
  <si>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</si>
  <si>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</si>
  <si>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接待交際費</t>
    <rPh sb="0" eb="2">
      <t>セッタイ</t>
    </rPh>
    <rPh sb="2" eb="5">
      <t>コウサイヒ</t>
    </rPh>
    <phoneticPr fontId="2"/>
  </si>
  <si>
    <t>通信費</t>
    <rPh sb="0" eb="3">
      <t>ツウシンヒ</t>
    </rPh>
    <phoneticPr fontId="2"/>
  </si>
  <si>
    <t>水道光熱費</t>
    <rPh sb="0" eb="2">
      <t>スイドウ</t>
    </rPh>
    <rPh sb="2" eb="5">
      <t>コウネツヒ</t>
    </rPh>
    <phoneticPr fontId="2"/>
  </si>
  <si>
    <t>租税公課</t>
    <rPh sb="0" eb="2">
      <t>ソゼイ</t>
    </rPh>
    <rPh sb="2" eb="4">
      <t>コウカ</t>
    </rPh>
    <phoneticPr fontId="2"/>
  </si>
  <si>
    <t>消耗品費</t>
    <rPh sb="0" eb="3">
      <t>ショウモウヒン</t>
    </rPh>
    <rPh sb="3" eb="4">
      <t>ヒ</t>
    </rPh>
    <phoneticPr fontId="2"/>
  </si>
  <si>
    <t>地代家賃</t>
    <rPh sb="0" eb="2">
      <t>チダイ</t>
    </rPh>
    <rPh sb="2" eb="4">
      <t>ヤチン</t>
    </rPh>
    <phoneticPr fontId="2"/>
  </si>
  <si>
    <t>修繕費</t>
    <rPh sb="0" eb="3">
      <t>シュウゼンヒ</t>
    </rPh>
    <phoneticPr fontId="2"/>
  </si>
  <si>
    <t>保険料</t>
    <rPh sb="0" eb="3">
      <t>ホケンリョウ</t>
    </rPh>
    <phoneticPr fontId="2"/>
  </si>
  <si>
    <t>支払手数料</t>
    <rPh sb="0" eb="2">
      <t>シハライ</t>
    </rPh>
    <rPh sb="2" eb="5">
      <t>テスウリョウ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</si>
  <si>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</si>
  <si>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リース料</t>
    <rPh sb="3" eb="4">
      <t>リョウ</t>
    </rPh>
    <phoneticPr fontId="2"/>
  </si>
  <si>
    <t>寄付金</t>
    <rPh sb="0" eb="3">
      <t>キフキン</t>
    </rPh>
    <phoneticPr fontId="2"/>
  </si>
  <si>
    <t>販管費合計</t>
    <rPh sb="0" eb="3">
      <t>ハンカンヒ</t>
    </rPh>
    <rPh sb="3" eb="5">
      <t>ゴウケイ</t>
    </rPh>
    <phoneticPr fontId="2"/>
  </si>
  <si>
    <t>営業利益</t>
    <rPh sb="0" eb="2">
      <t>エイギョウ</t>
    </rPh>
    <rPh sb="2" eb="4">
      <t>リエキ</t>
    </rPh>
    <phoneticPr fontId="2"/>
  </si>
  <si>
    <t>〔営業外損益〕</t>
    <rPh sb="1" eb="4">
      <t>エイギョウガイ</t>
    </rPh>
    <rPh sb="4" eb="6">
      <t>ソンエキ</t>
    </rPh>
    <phoneticPr fontId="2"/>
  </si>
  <si>
    <t>（営業外収益）</t>
    <rPh sb="1" eb="4">
      <t>エイギョウガイ</t>
    </rPh>
    <rPh sb="4" eb="6">
      <t>シュウエキ</t>
    </rPh>
    <phoneticPr fontId="2"/>
  </si>
  <si>
    <t>雑収入</t>
    <rPh sb="0" eb="3">
      <t>ザッシュウニュウ</t>
    </rPh>
    <phoneticPr fontId="2"/>
  </si>
  <si>
    <t>（営業外費用）</t>
    <rPh sb="1" eb="4">
      <t>エイギョウガイ</t>
    </rPh>
    <rPh sb="4" eb="6">
      <t>ヒヨウ</t>
    </rPh>
    <phoneticPr fontId="2"/>
  </si>
  <si>
    <t>支払利息</t>
    <rPh sb="0" eb="2">
      <t>シハライ</t>
    </rPh>
    <rPh sb="2" eb="4">
      <t>リソク</t>
    </rPh>
    <phoneticPr fontId="2"/>
  </si>
  <si>
    <t>経常利益</t>
    <rPh sb="0" eb="2">
      <t>ケイジョウ</t>
    </rPh>
    <rPh sb="2" eb="4">
      <t>リエキ</t>
    </rPh>
    <phoneticPr fontId="2"/>
  </si>
  <si>
    <t>単月実績</t>
    <rPh sb="0" eb="2">
      <t>タンゲツ</t>
    </rPh>
    <rPh sb="2" eb="4">
      <t>ジッセキ</t>
    </rPh>
    <phoneticPr fontId="2"/>
  </si>
  <si>
    <t>単月予算</t>
    <rPh sb="0" eb="2">
      <t>タンゲツ</t>
    </rPh>
    <rPh sb="2" eb="4">
      <t>ヨサン</t>
    </rPh>
    <phoneticPr fontId="2"/>
  </si>
  <si>
    <t>差額</t>
    <rPh sb="0" eb="2">
      <t>サガク</t>
    </rPh>
    <phoneticPr fontId="2"/>
  </si>
  <si>
    <t>雑費</t>
    <rPh sb="0" eb="2">
      <t>ザッピ</t>
    </rPh>
    <phoneticPr fontId="2"/>
  </si>
  <si>
    <t>予実比較表</t>
    <rPh sb="0" eb="2">
      <t>ヨジツ</t>
    </rPh>
    <rPh sb="2" eb="4">
      <t>ヒカク</t>
    </rPh>
    <rPh sb="4" eb="5">
      <t>ヒョウ</t>
    </rPh>
    <phoneticPr fontId="2"/>
  </si>
  <si>
    <t>累計実績</t>
    <rPh sb="0" eb="2">
      <t>ルイケイ</t>
    </rPh>
    <rPh sb="2" eb="4">
      <t>ジッセキ</t>
    </rPh>
    <phoneticPr fontId="2"/>
  </si>
  <si>
    <t>累計予算</t>
    <rPh sb="0" eb="2">
      <t>ルイケイ</t>
    </rPh>
    <rPh sb="2" eb="4">
      <t>ヨサン</t>
    </rPh>
    <phoneticPr fontId="2"/>
  </si>
  <si>
    <t>株式会社〇〇</t>
    <rPh sb="0" eb="4">
      <t>カブシキガイシャ</t>
    </rPh>
    <phoneticPr fontId="2"/>
  </si>
  <si>
    <t>R5.５</t>
    <phoneticPr fontId="2"/>
  </si>
  <si>
    <t>売上原価（変動費）</t>
    <rPh sb="0" eb="2">
      <t>ウリアゲ</t>
    </rPh>
    <rPh sb="2" eb="4">
      <t>ゲンカ</t>
    </rPh>
    <rPh sb="5" eb="8">
      <t>ヘンドウヒ</t>
    </rPh>
    <phoneticPr fontId="2"/>
  </si>
  <si>
    <t>受取利息・配当金</t>
    <rPh sb="0" eb="2">
      <t>ウケトリ</t>
    </rPh>
    <rPh sb="2" eb="4">
      <t>リソク</t>
    </rPh>
    <rPh sb="5" eb="8">
      <t>ハイトウキン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</si>
</sst>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3" borderId="0" xfId="1" applyFont="1" applyFill="1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Fill="1" applyBorder="1">
      <alignment vertical="center"/>
    </xf>
    <xf numFmtId="38" fontId="4" fillId="3" borderId="1" xfId="1" applyFont="1" applyFill="1" applyBorder="1">
      <alignment vertical="center"/>
    </xf>
    <xf numFmtId="38" fontId="3" fillId="4" borderId="0" xfId="1" applyFont="1" applyFill="1" applyBorder="1">
      <alignment vertical="center"/>
    </xf>
    <xf numFmtId="38" fontId="3" fillId="2" borderId="0" xfId="1" applyFont="1" applyFill="1" applyBorder="1">
      <alignment vertical="center"/>
    </xf>
    <xf numFmtId="38" fontId="3" fillId="0" borderId="0" xfId="1" applyFont="1" applyFill="1">
      <alignment vertical="center"/>
    </xf>
    <xf numFmtId="0" fontId="4" fillId="0" borderId="2" xfId="0" applyFont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0" borderId="4" xfId="1" applyFont="1" applyBorder="1">
      <alignment vertical="center"/>
    </xf>
    <xf numFmtId="38" fontId="4" fillId="4" borderId="4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3" borderId="4" xfId="1" applyFont="1" applyFill="1" applyBorder="1">
      <alignment vertical="center"/>
    </xf>
    <xf numFmtId="38" fontId="4" fillId="3" borderId="5" xfId="1" applyFont="1" applyFill="1" applyBorder="1">
      <alignment vertical="center"/>
    </xf>
    <xf numFmtId="38" fontId="4" fillId="0" borderId="4" xfId="1" applyFont="1" applyFill="1" applyBorder="1">
      <alignment vertical="center"/>
    </xf>
    <xf numFmtId="10" fontId="0" fillId="0" borderId="0" xfId="0" applyNumberFormat="1">
      <alignment vertical="center"/>
    </xf>
    <xf numFmtId="38" fontId="3" fillId="3" borderId="0" xfId="1" applyFont="1" applyFill="1" applyBorder="1">
      <alignment vertical="center"/>
    </xf>
    <xf numFmtId="38" fontId="4" fillId="3" borderId="6" xfId="1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4" fillId="3" borderId="9" xfId="1" applyFont="1" applyFill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Fill="1" applyBorder="1">
      <alignment vertical="center"/>
    </xf>
    <xf numFmtId="38" fontId="3" fillId="4" borderId="10" xfId="1" applyFont="1" applyFill="1" applyBorder="1">
      <alignment vertical="center"/>
    </xf>
    <xf numFmtId="38" fontId="3" fillId="2" borderId="10" xfId="1" applyFont="1" applyFill="1" applyBorder="1">
      <alignment vertical="center"/>
    </xf>
    <xf numFmtId="38" fontId="3" fillId="0" borderId="10" xfId="1" applyFont="1" applyFill="1" applyBorder="1">
      <alignment vertical="center"/>
    </xf>
    <xf numFmtId="38" fontId="3" fillId="3" borderId="10" xfId="1" applyFont="1" applyFill="1" applyBorder="1">
      <alignment vertical="center"/>
    </xf>
    <xf numFmtId="38" fontId="4" fillId="3" borderId="10" xfId="1" applyFont="1" applyFill="1" applyBorder="1">
      <alignment vertical="center"/>
    </xf>
    <xf numFmtId="38" fontId="4" fillId="3" borderId="12" xfId="1" applyFont="1" applyFill="1" applyBorder="1">
      <alignment vertical="center"/>
    </xf>
    <xf numFmtId="0" fontId="3" fillId="0" borderId="13" xfId="0" applyFont="1" applyBorder="1">
      <alignment vertical="center"/>
    </xf>
    <xf numFmtId="0" fontId="4" fillId="3" borderId="14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D2D6-F8F1-48F2-B8A8-B9111F6F5267}">
  <sheetPr>
    <tabColor rgb="FFFFFF00"/>
    <pageSetUpPr fitToPage="1"/>
  </sheetPr>
  <dimension ref="A1:H39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6" sqref="M6"/>
    </sheetView>
  </sheetViews>
  <sheetFormatPr defaultRowHeight="13.2" x14ac:dyDescent="0.2"/>
  <cols>
    <col min="1" max="1" width="25.77734375" style="1" bestFit="1" customWidth="1"/>
    <col min="2" max="3" width="13.77734375" style="1" bestFit="1" customWidth="1"/>
    <col min="4" max="4" width="13.77734375" style="1" customWidth="1"/>
    <col min="5" max="5" width="14.77734375" style="1" bestFit="1" customWidth="1"/>
    <col min="6" max="6" width="13.77734375" style="1" bestFit="1" customWidth="1"/>
    <col min="7" max="7" width="13.77734375" style="1" customWidth="1"/>
  </cols>
  <sheetData>
    <row r="1" spans="1:8" x14ac:dyDescent="0.2">
      <c r="A1" s="1" t="s">
        <v>37</v>
      </c>
    </row>
    <row r="2" spans="1:8" x14ac:dyDescent="0.2">
      <c r="A2" s="1" t="s">
        <v>34</v>
      </c>
    </row>
    <row r="3" spans="1:8" ht="13.8" thickBot="1" x14ac:dyDescent="0.25">
      <c r="B3" s="39" t="s">
        <v>38</v>
      </c>
      <c r="C3" s="39"/>
      <c r="D3" s="39"/>
      <c r="E3" s="39"/>
      <c r="F3" s="39"/>
      <c r="G3" s="39"/>
    </row>
    <row r="4" spans="1:8" ht="13.8" thickTop="1" x14ac:dyDescent="0.2">
      <c r="A4" s="31"/>
      <c r="B4" s="20" t="s">
        <v>30</v>
      </c>
      <c r="C4" s="21" t="s">
        <v>31</v>
      </c>
      <c r="D4" s="9" t="s">
        <v>32</v>
      </c>
      <c r="E4" s="20" t="s">
        <v>35</v>
      </c>
      <c r="F4" s="21" t="s">
        <v>36</v>
      </c>
      <c r="G4" s="9" t="s">
        <v>32</v>
      </c>
    </row>
    <row r="5" spans="1:8" x14ac:dyDescent="0.2">
      <c r="A5" s="32" t="s">
        <v>0</v>
      </c>
      <c r="B5" s="22">
        <v>11500000</v>
      </c>
      <c r="C5" s="5">
        <v>10000000</v>
      </c>
      <c r="D5" s="10">
        <f>B5-C5</f>
        <v>1500000</v>
      </c>
      <c r="E5" s="22">
        <v>21000000</v>
      </c>
      <c r="F5" s="5">
        <v>20000000</v>
      </c>
      <c r="G5" s="10">
        <f>E5-F5</f>
        <v>1000000</v>
      </c>
    </row>
    <row r="6" spans="1:8" x14ac:dyDescent="0.2">
      <c r="A6" s="33" t="s">
        <v>2</v>
      </c>
      <c r="B6" s="23"/>
      <c r="C6" s="3"/>
      <c r="D6" s="11"/>
      <c r="E6" s="23"/>
      <c r="F6" s="24"/>
      <c r="G6" s="11"/>
    </row>
    <row r="7" spans="1:8" x14ac:dyDescent="0.2">
      <c r="A7" s="34" t="s">
        <v>39</v>
      </c>
      <c r="B7" s="26">
        <v>5500000</v>
      </c>
      <c r="C7" s="7">
        <v>4500000</v>
      </c>
      <c r="D7" s="13">
        <f t="shared" ref="D7:D14" si="0">B7-C7</f>
        <v>1000000</v>
      </c>
      <c r="E7" s="26">
        <v>9500000</v>
      </c>
      <c r="F7" s="7">
        <v>9000000</v>
      </c>
      <c r="G7" s="13">
        <f t="shared" ref="G7:G14" si="1">E7-F7</f>
        <v>500000</v>
      </c>
    </row>
    <row r="8" spans="1:8" x14ac:dyDescent="0.2">
      <c r="A8" s="35" t="s">
        <v>1</v>
      </c>
      <c r="B8" s="28">
        <f>B5-B7</f>
        <v>6000000</v>
      </c>
      <c r="C8" s="18">
        <f>C5-C7</f>
        <v>5500000</v>
      </c>
      <c r="D8" s="14">
        <f t="shared" si="0"/>
        <v>500000</v>
      </c>
      <c r="E8" s="28">
        <f>E5-E7</f>
        <v>11500000</v>
      </c>
      <c r="F8" s="18">
        <f>F5-F7</f>
        <v>11000000</v>
      </c>
      <c r="G8" s="14">
        <f t="shared" si="1"/>
        <v>500000</v>
      </c>
      <c r="H8" s="17">
        <f>E8/E5</f>
        <v>0.54761904761904767</v>
      </c>
    </row>
    <row r="9" spans="1:8" x14ac:dyDescent="0.2">
      <c r="A9" s="36" t="s">
        <v>3</v>
      </c>
      <c r="B9" s="25">
        <f>SUM(B10:B28)</f>
        <v>4430000</v>
      </c>
      <c r="C9" s="6">
        <f>SUM(C10:C28)</f>
        <v>4615000</v>
      </c>
      <c r="D9" s="12">
        <f t="shared" si="0"/>
        <v>-185000</v>
      </c>
      <c r="E9" s="25">
        <f>SUM(E10:E28)</f>
        <v>9086000</v>
      </c>
      <c r="F9" s="6">
        <f>SUM(F10:F28)</f>
        <v>9230000</v>
      </c>
      <c r="G9" s="12">
        <f>E9-F9</f>
        <v>-144000</v>
      </c>
    </row>
    <row r="10" spans="1:8" x14ac:dyDescent="0.2">
      <c r="A10" s="33" t="s">
        <v>4</v>
      </c>
      <c r="B10" s="27">
        <v>1000000</v>
      </c>
      <c r="C10" s="4">
        <v>1000000</v>
      </c>
      <c r="D10" s="16">
        <f t="shared" si="0"/>
        <v>0</v>
      </c>
      <c r="E10" s="27">
        <v>2000000</v>
      </c>
      <c r="F10" s="4">
        <v>2000000</v>
      </c>
      <c r="G10" s="16">
        <f t="shared" si="1"/>
        <v>0</v>
      </c>
    </row>
    <row r="11" spans="1:8" x14ac:dyDescent="0.2">
      <c r="A11" s="33" t="s">
        <v>5</v>
      </c>
      <c r="B11" s="27">
        <v>2005000</v>
      </c>
      <c r="C11" s="4">
        <v>2000000</v>
      </c>
      <c r="D11" s="16">
        <f t="shared" si="0"/>
        <v>5000</v>
      </c>
      <c r="E11" s="27">
        <v>4200000</v>
      </c>
      <c r="F11" s="4">
        <v>4000000</v>
      </c>
      <c r="G11" s="16">
        <f t="shared" si="1"/>
        <v>200000</v>
      </c>
    </row>
    <row r="12" spans="1:8" x14ac:dyDescent="0.2">
      <c r="A12" s="33" t="s">
        <v>6</v>
      </c>
      <c r="B12" s="27">
        <v>0</v>
      </c>
      <c r="C12" s="4">
        <v>0</v>
      </c>
      <c r="D12" s="16">
        <f t="shared" si="0"/>
        <v>0</v>
      </c>
      <c r="E12" s="27">
        <v>0</v>
      </c>
      <c r="F12" s="4">
        <v>0</v>
      </c>
      <c r="G12" s="16">
        <f t="shared" si="1"/>
        <v>0</v>
      </c>
    </row>
    <row r="13" spans="1:8" x14ac:dyDescent="0.2">
      <c r="A13" s="33" t="s">
        <v>7</v>
      </c>
      <c r="B13" s="27">
        <v>350000</v>
      </c>
      <c r="C13" s="4">
        <v>500000</v>
      </c>
      <c r="D13" s="16">
        <f t="shared" si="0"/>
        <v>-150000</v>
      </c>
      <c r="E13" s="27">
        <v>920000</v>
      </c>
      <c r="F13" s="4">
        <v>1000000</v>
      </c>
      <c r="G13" s="16">
        <f t="shared" si="1"/>
        <v>-80000</v>
      </c>
    </row>
    <row r="14" spans="1:8" x14ac:dyDescent="0.2">
      <c r="A14" s="33" t="s">
        <v>8</v>
      </c>
      <c r="B14" s="27">
        <v>150000</v>
      </c>
      <c r="C14" s="4">
        <v>125000</v>
      </c>
      <c r="D14" s="16">
        <f t="shared" si="0"/>
        <v>25000</v>
      </c>
      <c r="E14" s="27">
        <v>260000</v>
      </c>
      <c r="F14" s="4">
        <v>250000</v>
      </c>
      <c r="G14" s="16">
        <f t="shared" si="1"/>
        <v>10000</v>
      </c>
    </row>
    <row r="15" spans="1:8" x14ac:dyDescent="0.2">
      <c r="A15" s="33" t="s">
        <v>9</v>
      </c>
      <c r="B15" s="27">
        <v>80000</v>
      </c>
      <c r="C15" s="4">
        <v>100000</v>
      </c>
      <c r="D15" s="16">
        <f t="shared" ref="D15:D30" si="2">B15-C15</f>
        <v>-20000</v>
      </c>
      <c r="E15" s="27">
        <v>180000</v>
      </c>
      <c r="F15" s="4">
        <v>200000</v>
      </c>
      <c r="G15" s="16">
        <f t="shared" ref="G15:G30" si="3">E15-F15</f>
        <v>-20000</v>
      </c>
    </row>
    <row r="16" spans="1:8" x14ac:dyDescent="0.2">
      <c r="A16" s="33" t="s">
        <v>10</v>
      </c>
      <c r="B16" s="27">
        <v>70000</v>
      </c>
      <c r="C16" s="4">
        <v>100000</v>
      </c>
      <c r="D16" s="16">
        <f t="shared" si="2"/>
        <v>-30000</v>
      </c>
      <c r="E16" s="27">
        <v>230000</v>
      </c>
      <c r="F16" s="4">
        <v>200000</v>
      </c>
      <c r="G16" s="16">
        <f t="shared" si="3"/>
        <v>30000</v>
      </c>
    </row>
    <row r="17" spans="1:7" x14ac:dyDescent="0.2">
      <c r="A17" s="33" t="s">
        <v>11</v>
      </c>
      <c r="B17" s="27">
        <v>60000</v>
      </c>
      <c r="C17" s="4">
        <v>50000</v>
      </c>
      <c r="D17" s="16">
        <f t="shared" si="2"/>
        <v>10000</v>
      </c>
      <c r="E17" s="27">
        <v>150000</v>
      </c>
      <c r="F17" s="4">
        <v>100000</v>
      </c>
      <c r="G17" s="16">
        <f t="shared" si="3"/>
        <v>50000</v>
      </c>
    </row>
    <row r="18" spans="1:7" x14ac:dyDescent="0.2">
      <c r="A18" s="33" t="s">
        <v>12</v>
      </c>
      <c r="B18" s="27">
        <v>120000</v>
      </c>
      <c r="C18" s="4">
        <v>100000</v>
      </c>
      <c r="D18" s="16">
        <f t="shared" si="2"/>
        <v>20000</v>
      </c>
      <c r="E18" s="27">
        <v>230000</v>
      </c>
      <c r="F18" s="4">
        <v>200000</v>
      </c>
      <c r="G18" s="16">
        <f t="shared" si="3"/>
        <v>30000</v>
      </c>
    </row>
    <row r="19" spans="1:7" x14ac:dyDescent="0.2">
      <c r="A19" s="33" t="s">
        <v>13</v>
      </c>
      <c r="B19" s="27">
        <v>5000</v>
      </c>
      <c r="C19" s="4">
        <v>10000</v>
      </c>
      <c r="D19" s="16">
        <f t="shared" si="2"/>
        <v>-5000</v>
      </c>
      <c r="E19" s="27">
        <v>8000</v>
      </c>
      <c r="F19" s="4">
        <v>20000</v>
      </c>
      <c r="G19" s="16">
        <f t="shared" si="3"/>
        <v>-12000</v>
      </c>
    </row>
    <row r="20" spans="1:7" x14ac:dyDescent="0.2">
      <c r="A20" s="33" t="s">
        <v>14</v>
      </c>
      <c r="B20" s="27">
        <v>120000</v>
      </c>
      <c r="C20" s="4">
        <v>100000</v>
      </c>
      <c r="D20" s="16">
        <f t="shared" si="2"/>
        <v>20000</v>
      </c>
      <c r="E20" s="27">
        <v>160000</v>
      </c>
      <c r="F20" s="4">
        <v>200000</v>
      </c>
      <c r="G20" s="16">
        <f t="shared" si="3"/>
        <v>-40000</v>
      </c>
    </row>
    <row r="21" spans="1:7" x14ac:dyDescent="0.2">
      <c r="A21" s="33" t="s">
        <v>15</v>
      </c>
      <c r="B21" s="27">
        <v>50000</v>
      </c>
      <c r="C21" s="4">
        <v>50000</v>
      </c>
      <c r="D21" s="16">
        <f t="shared" si="2"/>
        <v>0</v>
      </c>
      <c r="E21" s="27">
        <v>100000</v>
      </c>
      <c r="F21" s="4">
        <v>100000</v>
      </c>
      <c r="G21" s="16">
        <f t="shared" si="3"/>
        <v>0</v>
      </c>
    </row>
    <row r="22" spans="1:7" x14ac:dyDescent="0.2">
      <c r="A22" s="33" t="s">
        <v>16</v>
      </c>
      <c r="B22" s="27">
        <v>60000</v>
      </c>
      <c r="C22" s="4">
        <v>100000</v>
      </c>
      <c r="D22" s="16">
        <f t="shared" si="2"/>
        <v>-40000</v>
      </c>
      <c r="E22" s="27">
        <v>180000</v>
      </c>
      <c r="F22" s="4">
        <v>200000</v>
      </c>
      <c r="G22" s="16">
        <f t="shared" si="3"/>
        <v>-20000</v>
      </c>
    </row>
    <row r="23" spans="1:7" x14ac:dyDescent="0.2">
      <c r="A23" s="33" t="s">
        <v>17</v>
      </c>
      <c r="B23" s="27">
        <v>85000</v>
      </c>
      <c r="C23" s="4">
        <v>80000</v>
      </c>
      <c r="D23" s="16">
        <f t="shared" si="2"/>
        <v>5000</v>
      </c>
      <c r="E23" s="27">
        <v>150000</v>
      </c>
      <c r="F23" s="4">
        <v>160000</v>
      </c>
      <c r="G23" s="16">
        <f t="shared" si="3"/>
        <v>-10000</v>
      </c>
    </row>
    <row r="24" spans="1:7" x14ac:dyDescent="0.2">
      <c r="A24" s="33" t="s">
        <v>18</v>
      </c>
      <c r="B24" s="27">
        <v>20000</v>
      </c>
      <c r="C24" s="4">
        <v>40000</v>
      </c>
      <c r="D24" s="16">
        <f t="shared" si="2"/>
        <v>-20000</v>
      </c>
      <c r="E24" s="27">
        <v>50000</v>
      </c>
      <c r="F24" s="4">
        <v>80000</v>
      </c>
      <c r="G24" s="16">
        <f t="shared" si="3"/>
        <v>-30000</v>
      </c>
    </row>
    <row r="25" spans="1:7" x14ac:dyDescent="0.2">
      <c r="A25" s="33" t="s">
        <v>19</v>
      </c>
      <c r="B25" s="27">
        <v>200000</v>
      </c>
      <c r="C25" s="4">
        <v>200000</v>
      </c>
      <c r="D25" s="16">
        <f t="shared" si="2"/>
        <v>0</v>
      </c>
      <c r="E25" s="27">
        <v>200000</v>
      </c>
      <c r="F25" s="4">
        <v>400000</v>
      </c>
      <c r="G25" s="16">
        <f t="shared" si="3"/>
        <v>-200000</v>
      </c>
    </row>
    <row r="26" spans="1:7" x14ac:dyDescent="0.2">
      <c r="A26" s="33" t="s">
        <v>20</v>
      </c>
      <c r="B26" s="27">
        <v>50000</v>
      </c>
      <c r="C26" s="4">
        <v>50000</v>
      </c>
      <c r="D26" s="16">
        <f t="shared" si="2"/>
        <v>0</v>
      </c>
      <c r="E26" s="27">
        <v>50000</v>
      </c>
      <c r="F26" s="4">
        <v>100000</v>
      </c>
      <c r="G26" s="16">
        <f t="shared" si="3"/>
        <v>-50000</v>
      </c>
    </row>
    <row r="27" spans="1:7" x14ac:dyDescent="0.2">
      <c r="A27" s="33" t="s">
        <v>21</v>
      </c>
      <c r="B27" s="27">
        <v>0</v>
      </c>
      <c r="C27" s="4">
        <v>0</v>
      </c>
      <c r="D27" s="16">
        <f t="shared" si="2"/>
        <v>0</v>
      </c>
      <c r="E27" s="27">
        <v>0</v>
      </c>
      <c r="F27" s="4">
        <v>0</v>
      </c>
      <c r="G27" s="16">
        <f t="shared" si="3"/>
        <v>0</v>
      </c>
    </row>
    <row r="28" spans="1:7" x14ac:dyDescent="0.2">
      <c r="A28" s="33" t="s">
        <v>33</v>
      </c>
      <c r="B28" s="27">
        <v>5000</v>
      </c>
      <c r="C28" s="4">
        <v>10000</v>
      </c>
      <c r="D28" s="16">
        <f t="shared" si="2"/>
        <v>-5000</v>
      </c>
      <c r="E28" s="27">
        <v>18000</v>
      </c>
      <c r="F28" s="4">
        <v>20000</v>
      </c>
      <c r="G28" s="16">
        <f t="shared" si="3"/>
        <v>-2000</v>
      </c>
    </row>
    <row r="29" spans="1:7" x14ac:dyDescent="0.2">
      <c r="A29" s="34" t="s">
        <v>22</v>
      </c>
      <c r="B29" s="26">
        <f>SUM(B10:B28)</f>
        <v>4430000</v>
      </c>
      <c r="C29" s="7">
        <f>SUM(C10:C28)</f>
        <v>4615000</v>
      </c>
      <c r="D29" s="13">
        <f t="shared" si="2"/>
        <v>-185000</v>
      </c>
      <c r="E29" s="26">
        <f>SUM(E10:E28)</f>
        <v>9086000</v>
      </c>
      <c r="F29" s="7">
        <f>SUM(F10:F28)</f>
        <v>9230000</v>
      </c>
      <c r="G29" s="13">
        <f t="shared" si="3"/>
        <v>-144000</v>
      </c>
    </row>
    <row r="30" spans="1:7" x14ac:dyDescent="0.2">
      <c r="A30" s="37" t="s">
        <v>23</v>
      </c>
      <c r="B30" s="29">
        <f>B8-B29</f>
        <v>1570000</v>
      </c>
      <c r="C30" s="2">
        <f>C8-C29</f>
        <v>885000</v>
      </c>
      <c r="D30" s="14">
        <f t="shared" si="2"/>
        <v>685000</v>
      </c>
      <c r="E30" s="29">
        <f>E8-E29</f>
        <v>2414000</v>
      </c>
      <c r="F30" s="2">
        <f>F8-F29</f>
        <v>1770000</v>
      </c>
      <c r="G30" s="14">
        <f t="shared" si="3"/>
        <v>644000</v>
      </c>
    </row>
    <row r="31" spans="1:7" x14ac:dyDescent="0.2">
      <c r="A31" s="33" t="s">
        <v>24</v>
      </c>
      <c r="B31" s="23"/>
      <c r="C31" s="3"/>
      <c r="D31" s="11"/>
      <c r="E31" s="23"/>
      <c r="F31" s="4"/>
      <c r="G31" s="11"/>
    </row>
    <row r="32" spans="1:7" x14ac:dyDescent="0.2">
      <c r="A32" s="34" t="s">
        <v>25</v>
      </c>
      <c r="B32" s="26">
        <f>SUM(B33:B34)</f>
        <v>2000</v>
      </c>
      <c r="C32" s="7">
        <f>SUM(C33:C34)</f>
        <v>10000</v>
      </c>
      <c r="D32" s="13">
        <f>B32-C32</f>
        <v>-8000</v>
      </c>
      <c r="E32" s="26">
        <f>SUM(E33:E34)</f>
        <v>16000</v>
      </c>
      <c r="F32" s="7">
        <f>SUM(F33:F34)</f>
        <v>20000</v>
      </c>
      <c r="G32" s="13">
        <f>E32-F32</f>
        <v>-4000</v>
      </c>
    </row>
    <row r="33" spans="1:7" x14ac:dyDescent="0.2">
      <c r="A33" s="33" t="s">
        <v>40</v>
      </c>
      <c r="B33" s="23">
        <v>0</v>
      </c>
      <c r="C33" s="3">
        <v>0</v>
      </c>
      <c r="D33" s="11">
        <f>B33-C33</f>
        <v>0</v>
      </c>
      <c r="E33" s="23">
        <v>0</v>
      </c>
      <c r="F33" s="4">
        <v>0</v>
      </c>
      <c r="G33" s="11">
        <f>E33-F33</f>
        <v>0</v>
      </c>
    </row>
    <row r="34" spans="1:7" x14ac:dyDescent="0.2">
      <c r="A34" s="33" t="s">
        <v>26</v>
      </c>
      <c r="B34" s="23">
        <v>2000</v>
      </c>
      <c r="C34" s="3">
        <v>10000</v>
      </c>
      <c r="D34" s="11">
        <f>B34-C34</f>
        <v>-8000</v>
      </c>
      <c r="E34" s="23">
        <v>16000</v>
      </c>
      <c r="F34" s="4">
        <v>20000</v>
      </c>
      <c r="G34" s="11">
        <f>E34-F34</f>
        <v>-4000</v>
      </c>
    </row>
    <row r="35" spans="1:7" x14ac:dyDescent="0.2">
      <c r="A35" s="34" t="s">
        <v>27</v>
      </c>
      <c r="B35" s="26">
        <f>SUM(B36)</f>
        <v>60000</v>
      </c>
      <c r="C35" s="7">
        <f>SUM(C36)</f>
        <v>50000</v>
      </c>
      <c r="D35" s="13">
        <f t="shared" ref="D35:D37" si="4">B35-C35</f>
        <v>10000</v>
      </c>
      <c r="E35" s="26">
        <f>SUM(E36)</f>
        <v>100000</v>
      </c>
      <c r="F35" s="7">
        <f>SUM(F36)</f>
        <v>100000</v>
      </c>
      <c r="G35" s="13">
        <f t="shared" ref="G35:G37" si="5">E35-F35</f>
        <v>0</v>
      </c>
    </row>
    <row r="36" spans="1:7" x14ac:dyDescent="0.2">
      <c r="A36" s="33" t="s">
        <v>28</v>
      </c>
      <c r="B36" s="27">
        <v>60000</v>
      </c>
      <c r="C36" s="4">
        <v>50000</v>
      </c>
      <c r="D36" s="16">
        <f t="shared" si="4"/>
        <v>10000</v>
      </c>
      <c r="E36" s="27">
        <v>100000</v>
      </c>
      <c r="F36" s="4">
        <v>100000</v>
      </c>
      <c r="G36" s="16">
        <f t="shared" si="5"/>
        <v>0</v>
      </c>
    </row>
    <row r="37" spans="1:7" ht="13.8" thickBot="1" x14ac:dyDescent="0.25">
      <c r="A37" s="38" t="s">
        <v>29</v>
      </c>
      <c r="B37" s="30">
        <f>B30+B32-B35</f>
        <v>1512000</v>
      </c>
      <c r="C37" s="19">
        <f>C30+C32-C35</f>
        <v>845000</v>
      </c>
      <c r="D37" s="15">
        <f t="shared" si="4"/>
        <v>667000</v>
      </c>
      <c r="E37" s="30">
        <f>E30+E32-E35</f>
        <v>2330000</v>
      </c>
      <c r="F37" s="19">
        <f>F30+F32-F35</f>
        <v>1690000</v>
      </c>
      <c r="G37" s="15">
        <f t="shared" si="5"/>
        <v>640000</v>
      </c>
    </row>
    <row r="38" spans="1:7" ht="13.8" thickTop="1" x14ac:dyDescent="0.2">
      <c r="B38" s="8"/>
      <c r="C38" s="8"/>
      <c r="D38" s="8"/>
      <c r="E38" s="8"/>
      <c r="F38" s="8"/>
      <c r="G38" s="8"/>
    </row>
    <row r="39" spans="1:7" x14ac:dyDescent="0.2">
      <c r="A39" s="8"/>
      <c r="B39" s="8"/>
      <c r="C39" s="8"/>
      <c r="D39" s="8"/>
      <c r="E39" s="8"/>
      <c r="F39" s="8"/>
      <c r="G39" s="8"/>
    </row>
  </sheetData>
  <mergeCells count="1">
    <mergeCell ref="B3:G3"/>
  </mergeCells>
  <phoneticPr fontId="2"/>
  <pageMargins left="0.7" right="0.7" top="0.75" bottom="0.75" header="0.3" footer="0.3"/>
  <pageSetup paperSize="9"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43CA-00E9-4670-914B-70DA6849732C}">
  <sheetPr>
    <tabColor rgb="FFFFFF00"/>
    <pageSetUpPr fitToPage="1"/>
  </sheetPr>
  <dimension ref="A1:H39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3" sqref="K13"/>
    </sheetView>
  </sheetViews>
  <sheetFormatPr defaultRowHeight="13.2" x14ac:dyDescent="0.2"/>
  <cols>
    <col min="1" max="1" width="25.77734375" style="1" bestFit="1" customWidth="1"/>
    <col min="2" max="3" width="13.77734375" style="1" bestFit="1" customWidth="1"/>
    <col min="4" max="4" width="13.77734375" style="1" customWidth="1"/>
    <col min="5" max="5" width="14.77734375" style="1" bestFit="1" customWidth="1"/>
    <col min="6" max="6" width="13.77734375" style="1" bestFit="1" customWidth="1"/>
    <col min="7" max="7" width="13.77734375" style="1" customWidth="1"/>
  </cols>
  <sheetData>
    <row r="1" spans="1:8" x14ac:dyDescent="0.2">
      <c r="A1" s="1" t="s">
        <v>37</v>
      </c>
    </row>
    <row r="2" spans="1:8" x14ac:dyDescent="0.2">
      <c r="A2" s="1" t="s">
        <v>34</v>
      </c>
    </row>
    <row r="3" spans="1:8" ht="13.8" thickBot="1" x14ac:dyDescent="0.25">
      <c r="B3" s="39" t="s">
        <v>38</v>
      </c>
      <c r="C3" s="39"/>
      <c r="D3" s="39"/>
      <c r="E3" s="39"/>
      <c r="F3" s="39"/>
      <c r="G3" s="39"/>
    </row>
    <row r="4" spans="1:8" ht="13.8" thickTop="1" x14ac:dyDescent="0.2">
      <c r="A4" s="31"/>
      <c r="B4" s="20" t="s">
        <v>30</v>
      </c>
      <c r="C4" s="21" t="s">
        <v>31</v>
      </c>
      <c r="D4" s="9" t="s">
        <v>32</v>
      </c>
      <c r="E4" s="20" t="s">
        <v>35</v>
      </c>
      <c r="F4" s="21" t="s">
        <v>36</v>
      </c>
      <c r="G4" s="9" t="s">
        <v>32</v>
      </c>
    </row>
    <row r="5" spans="1:8" x14ac:dyDescent="0.2">
      <c r="A5" s="32" t="s">
        <v>0</v>
      </c>
      <c r="B5" s="22"/>
      <c r="C5" s="5"/>
      <c r="D5" s="10">
        <f>B5-C5</f>
        <v>0</v>
      </c>
      <c r="E5" s="22"/>
      <c r="F5" s="5"/>
      <c r="G5" s="10">
        <f>E5-F5</f>
        <v>0</v>
      </c>
    </row>
    <row r="6" spans="1:8" x14ac:dyDescent="0.2">
      <c r="A6" s="33" t="s">
        <v>2</v>
      </c>
      <c r="B6" s="23"/>
      <c r="C6" s="3"/>
      <c r="D6" s="11"/>
      <c r="E6" s="23"/>
      <c r="F6" s="24"/>
      <c r="G6" s="11"/>
    </row>
    <row r="7" spans="1:8" x14ac:dyDescent="0.2">
      <c r="A7" s="34" t="s">
        <v>39</v>
      </c>
      <c r="B7" s="26"/>
      <c r="C7" s="7"/>
      <c r="D7" s="13">
        <f t="shared" ref="D7:D30" si="0">B7-C7</f>
        <v>0</v>
      </c>
      <c r="E7" s="26"/>
      <c r="F7" s="7"/>
      <c r="G7" s="13">
        <f t="shared" ref="G7:G30" si="1">E7-F7</f>
        <v>0</v>
      </c>
    </row>
    <row r="8" spans="1:8" x14ac:dyDescent="0.2">
      <c r="A8" s="35" t="s">
        <v>1</v>
      </c>
      <c r="B8" s="28">
        <f>B5-B7</f>
        <v>0</v>
      </c>
      <c r="C8" s="18">
        <f>C5-C7</f>
        <v>0</v>
      </c>
      <c r="D8" s="14">
        <f t="shared" si="0"/>
        <v>0</v>
      </c>
      <c r="E8" s="28">
        <f>E5-E7</f>
        <v>0</v>
      </c>
      <c r="F8" s="18">
        <f>F5-F7</f>
        <v>0</v>
      </c>
      <c r="G8" s="14">
        <f t="shared" si="1"/>
        <v>0</v>
      </c>
      <c r="H8" s="17" t="e">
        <f>E8/E5</f>
        <v>#DIV/0!</v>
      </c>
    </row>
    <row r="9" spans="1:8" x14ac:dyDescent="0.2">
      <c r="A9" s="36" t="s">
        <v>3</v>
      </c>
      <c r="B9" s="25">
        <f>SUM(B10:B28)</f>
        <v>0</v>
      </c>
      <c r="C9" s="6">
        <f>SUM(C10:C28)</f>
        <v>0</v>
      </c>
      <c r="D9" s="12">
        <f t="shared" si="0"/>
        <v>0</v>
      </c>
      <c r="E9" s="25">
        <f>SUM(E10:E28)</f>
        <v>0</v>
      </c>
      <c r="F9" s="6">
        <f>SUM(F10:F28)</f>
        <v>0</v>
      </c>
      <c r="G9" s="12">
        <f>E9-F9</f>
        <v>0</v>
      </c>
    </row>
    <row r="10" spans="1:8" x14ac:dyDescent="0.2">
      <c r="A10" s="33" t="s">
        <v>4</v>
      </c>
      <c r="B10" s="27"/>
      <c r="C10" s="4"/>
      <c r="D10" s="16">
        <f t="shared" si="0"/>
        <v>0</v>
      </c>
      <c r="E10" s="27"/>
      <c r="F10" s="4"/>
      <c r="G10" s="16">
        <f t="shared" si="1"/>
        <v>0</v>
      </c>
    </row>
    <row r="11" spans="1:8" x14ac:dyDescent="0.2">
      <c r="A11" s="33" t="s">
        <v>5</v>
      </c>
      <c r="B11" s="27"/>
      <c r="C11" s="4"/>
      <c r="D11" s="16">
        <f t="shared" si="0"/>
        <v>0</v>
      </c>
      <c r="E11" s="27"/>
      <c r="F11" s="4"/>
      <c r="G11" s="16">
        <f t="shared" si="1"/>
        <v>0</v>
      </c>
    </row>
    <row r="12" spans="1:8" x14ac:dyDescent="0.2">
      <c r="A12" s="33" t="s">
        <v>6</v>
      </c>
      <c r="B12" s="27"/>
      <c r="C12" s="4"/>
      <c r="D12" s="16">
        <f t="shared" si="0"/>
        <v>0</v>
      </c>
      <c r="E12" s="27"/>
      <c r="F12" s="4"/>
      <c r="G12" s="16">
        <f t="shared" si="1"/>
        <v>0</v>
      </c>
    </row>
    <row r="13" spans="1:8" x14ac:dyDescent="0.2">
      <c r="A13" s="33" t="s">
        <v>7</v>
      </c>
      <c r="B13" s="27"/>
      <c r="C13" s="4"/>
      <c r="D13" s="16">
        <f t="shared" si="0"/>
        <v>0</v>
      </c>
      <c r="E13" s="27"/>
      <c r="F13" s="4"/>
      <c r="G13" s="16">
        <f t="shared" si="1"/>
        <v>0</v>
      </c>
    </row>
    <row r="14" spans="1:8" x14ac:dyDescent="0.2">
      <c r="A14" s="33" t="s">
        <v>8</v>
      </c>
      <c r="B14" s="27"/>
      <c r="C14" s="4"/>
      <c r="D14" s="16">
        <f t="shared" si="0"/>
        <v>0</v>
      </c>
      <c r="E14" s="27"/>
      <c r="F14" s="4"/>
      <c r="G14" s="16">
        <f t="shared" si="1"/>
        <v>0</v>
      </c>
    </row>
    <row r="15" spans="1:8" x14ac:dyDescent="0.2">
      <c r="A15" s="33" t="s">
        <v>9</v>
      </c>
      <c r="B15" s="27"/>
      <c r="C15" s="4"/>
      <c r="D15" s="16">
        <f t="shared" si="0"/>
        <v>0</v>
      </c>
      <c r="E15" s="27"/>
      <c r="F15" s="4"/>
      <c r="G15" s="16">
        <f t="shared" si="1"/>
        <v>0</v>
      </c>
    </row>
    <row r="16" spans="1:8" x14ac:dyDescent="0.2">
      <c r="A16" s="33" t="s">
        <v>10</v>
      </c>
      <c r="B16" s="27"/>
      <c r="C16" s="4"/>
      <c r="D16" s="16">
        <f t="shared" si="0"/>
        <v>0</v>
      </c>
      <c r="E16" s="27"/>
      <c r="F16" s="4"/>
      <c r="G16" s="16">
        <f t="shared" si="1"/>
        <v>0</v>
      </c>
    </row>
    <row r="17" spans="1:7" x14ac:dyDescent="0.2">
      <c r="A17" s="33" t="s">
        <v>11</v>
      </c>
      <c r="B17" s="27"/>
      <c r="C17" s="4"/>
      <c r="D17" s="16">
        <f t="shared" si="0"/>
        <v>0</v>
      </c>
      <c r="E17" s="27"/>
      <c r="F17" s="4"/>
      <c r="G17" s="16">
        <f t="shared" si="1"/>
        <v>0</v>
      </c>
    </row>
    <row r="18" spans="1:7" x14ac:dyDescent="0.2">
      <c r="A18" s="33" t="s">
        <v>12</v>
      </c>
      <c r="B18" s="27"/>
      <c r="C18" s="4"/>
      <c r="D18" s="16">
        <f t="shared" si="0"/>
        <v>0</v>
      </c>
      <c r="E18" s="27"/>
      <c r="F18" s="4"/>
      <c r="G18" s="16">
        <f t="shared" si="1"/>
        <v>0</v>
      </c>
    </row>
    <row r="19" spans="1:7" x14ac:dyDescent="0.2">
      <c r="A19" s="33" t="s">
        <v>13</v>
      </c>
      <c r="B19" s="27"/>
      <c r="C19" s="4"/>
      <c r="D19" s="16">
        <f t="shared" si="0"/>
        <v>0</v>
      </c>
      <c r="E19" s="27"/>
      <c r="F19" s="4"/>
      <c r="G19" s="16">
        <f t="shared" si="1"/>
        <v>0</v>
      </c>
    </row>
    <row r="20" spans="1:7" x14ac:dyDescent="0.2">
      <c r="A20" s="33" t="s">
        <v>14</v>
      </c>
      <c r="B20" s="27"/>
      <c r="C20" s="4"/>
      <c r="D20" s="16">
        <f t="shared" si="0"/>
        <v>0</v>
      </c>
      <c r="E20" s="27"/>
      <c r="F20" s="4"/>
      <c r="G20" s="16">
        <f t="shared" si="1"/>
        <v>0</v>
      </c>
    </row>
    <row r="21" spans="1:7" x14ac:dyDescent="0.2">
      <c r="A21" s="33" t="s">
        <v>15</v>
      </c>
      <c r="B21" s="27"/>
      <c r="C21" s="4"/>
      <c r="D21" s="16">
        <f t="shared" si="0"/>
        <v>0</v>
      </c>
      <c r="E21" s="27"/>
      <c r="F21" s="4"/>
      <c r="G21" s="16">
        <f t="shared" si="1"/>
        <v>0</v>
      </c>
    </row>
    <row r="22" spans="1:7" x14ac:dyDescent="0.2">
      <c r="A22" s="33" t="s">
        <v>16</v>
      </c>
      <c r="B22" s="27"/>
      <c r="C22" s="4"/>
      <c r="D22" s="16">
        <f t="shared" si="0"/>
        <v>0</v>
      </c>
      <c r="E22" s="27"/>
      <c r="F22" s="4"/>
      <c r="G22" s="16">
        <f t="shared" si="1"/>
        <v>0</v>
      </c>
    </row>
    <row r="23" spans="1:7" x14ac:dyDescent="0.2">
      <c r="A23" s="33" t="s">
        <v>17</v>
      </c>
      <c r="B23" s="27"/>
      <c r="C23" s="4"/>
      <c r="D23" s="16">
        <f t="shared" si="0"/>
        <v>0</v>
      </c>
      <c r="E23" s="27"/>
      <c r="F23" s="4"/>
      <c r="G23" s="16">
        <f t="shared" si="1"/>
        <v>0</v>
      </c>
    </row>
    <row r="24" spans="1:7" x14ac:dyDescent="0.2">
      <c r="A24" s="33" t="s">
        <v>18</v>
      </c>
      <c r="B24" s="27"/>
      <c r="C24" s="4"/>
      <c r="D24" s="16">
        <f t="shared" si="0"/>
        <v>0</v>
      </c>
      <c r="E24" s="27"/>
      <c r="F24" s="4"/>
      <c r="G24" s="16">
        <f t="shared" si="1"/>
        <v>0</v>
      </c>
    </row>
    <row r="25" spans="1:7" x14ac:dyDescent="0.2">
      <c r="A25" s="33" t="s">
        <v>19</v>
      </c>
      <c r="B25" s="27"/>
      <c r="C25" s="4"/>
      <c r="D25" s="16">
        <f t="shared" si="0"/>
        <v>0</v>
      </c>
      <c r="E25" s="27"/>
      <c r="F25" s="4"/>
      <c r="G25" s="16">
        <f t="shared" si="1"/>
        <v>0</v>
      </c>
    </row>
    <row r="26" spans="1:7" x14ac:dyDescent="0.2">
      <c r="A26" s="33" t="s">
        <v>20</v>
      </c>
      <c r="B26" s="27"/>
      <c r="C26" s="4"/>
      <c r="D26" s="16">
        <f t="shared" si="0"/>
        <v>0</v>
      </c>
      <c r="E26" s="27"/>
      <c r="F26" s="4"/>
      <c r="G26" s="16">
        <f t="shared" si="1"/>
        <v>0</v>
      </c>
    </row>
    <row r="27" spans="1:7" x14ac:dyDescent="0.2">
      <c r="A27" s="33" t="s">
        <v>21</v>
      </c>
      <c r="B27" s="27"/>
      <c r="C27" s="4"/>
      <c r="D27" s="16">
        <f t="shared" si="0"/>
        <v>0</v>
      </c>
      <c r="E27" s="27"/>
      <c r="F27" s="4"/>
      <c r="G27" s="16">
        <f t="shared" si="1"/>
        <v>0</v>
      </c>
    </row>
    <row r="28" spans="1:7" x14ac:dyDescent="0.2">
      <c r="A28" s="33" t="s">
        <v>33</v>
      </c>
      <c r="B28" s="27"/>
      <c r="C28" s="4"/>
      <c r="D28" s="16">
        <f t="shared" si="0"/>
        <v>0</v>
      </c>
      <c r="E28" s="27"/>
      <c r="F28" s="4"/>
      <c r="G28" s="16">
        <f t="shared" si="1"/>
        <v>0</v>
      </c>
    </row>
    <row r="29" spans="1:7" x14ac:dyDescent="0.2">
      <c r="A29" s="34" t="s">
        <v>22</v>
      </c>
      <c r="B29" s="26">
        <f>SUM(B10:B28)</f>
        <v>0</v>
      </c>
      <c r="C29" s="7">
        <f>SUM(C10:C28)</f>
        <v>0</v>
      </c>
      <c r="D29" s="13">
        <f t="shared" si="0"/>
        <v>0</v>
      </c>
      <c r="E29" s="26">
        <f>SUM(E10:E28)</f>
        <v>0</v>
      </c>
      <c r="F29" s="7">
        <f>SUM(F10:F28)</f>
        <v>0</v>
      </c>
      <c r="G29" s="13">
        <f t="shared" si="1"/>
        <v>0</v>
      </c>
    </row>
    <row r="30" spans="1:7" x14ac:dyDescent="0.2">
      <c r="A30" s="37" t="s">
        <v>23</v>
      </c>
      <c r="B30" s="29">
        <f>B8-B29</f>
        <v>0</v>
      </c>
      <c r="C30" s="2">
        <f>C8-C29</f>
        <v>0</v>
      </c>
      <c r="D30" s="14">
        <f t="shared" si="0"/>
        <v>0</v>
      </c>
      <c r="E30" s="29">
        <f>E8-E29</f>
        <v>0</v>
      </c>
      <c r="F30" s="2">
        <f>F8-F29</f>
        <v>0</v>
      </c>
      <c r="G30" s="14">
        <f t="shared" si="1"/>
        <v>0</v>
      </c>
    </row>
    <row r="31" spans="1:7" x14ac:dyDescent="0.2">
      <c r="A31" s="33" t="s">
        <v>24</v>
      </c>
      <c r="B31" s="23"/>
      <c r="C31" s="3"/>
      <c r="D31" s="11"/>
      <c r="E31" s="23"/>
      <c r="F31" s="4"/>
      <c r="G31" s="11"/>
    </row>
    <row r="32" spans="1:7" x14ac:dyDescent="0.2">
      <c r="A32" s="34" t="s">
        <v>25</v>
      </c>
      <c r="B32" s="26">
        <f>SUM(B33:B34)</f>
        <v>0</v>
      </c>
      <c r="C32" s="7">
        <f>SUM(C33:C34)</f>
        <v>0</v>
      </c>
      <c r="D32" s="13">
        <f>B32-C32</f>
        <v>0</v>
      </c>
      <c r="E32" s="26">
        <f>SUM(E33:E34)</f>
        <v>0</v>
      </c>
      <c r="F32" s="7">
        <f>SUM(F33:F34)</f>
        <v>0</v>
      </c>
      <c r="G32" s="13">
        <f>E32-F32</f>
        <v>0</v>
      </c>
    </row>
    <row r="33" spans="1:7" x14ac:dyDescent="0.2">
      <c r="A33" s="33" t="s">
        <v>40</v>
      </c>
      <c r="B33" s="23"/>
      <c r="C33" s="3"/>
      <c r="D33" s="11">
        <f>B33-C33</f>
        <v>0</v>
      </c>
      <c r="E33" s="23"/>
      <c r="F33" s="4"/>
      <c r="G33" s="11">
        <f>E33-F33</f>
        <v>0</v>
      </c>
    </row>
    <row r="34" spans="1:7" x14ac:dyDescent="0.2">
      <c r="A34" s="33" t="s">
        <v>26</v>
      </c>
      <c r="B34" s="23"/>
      <c r="C34" s="3"/>
      <c r="D34" s="11">
        <f>B34-C34</f>
        <v>0</v>
      </c>
      <c r="E34" s="23"/>
      <c r="F34" s="4"/>
      <c r="G34" s="11">
        <f>E34-F34</f>
        <v>0</v>
      </c>
    </row>
    <row r="35" spans="1:7" x14ac:dyDescent="0.2">
      <c r="A35" s="34" t="s">
        <v>27</v>
      </c>
      <c r="B35" s="26">
        <f>SUM(B36)</f>
        <v>0</v>
      </c>
      <c r="C35" s="7">
        <f>SUM(C36)</f>
        <v>0</v>
      </c>
      <c r="D35" s="13">
        <f t="shared" ref="D35:D37" si="2">B35-C35</f>
        <v>0</v>
      </c>
      <c r="E35" s="26">
        <f>SUM(E36)</f>
        <v>0</v>
      </c>
      <c r="F35" s="7">
        <f>SUM(F36)</f>
        <v>0</v>
      </c>
      <c r="G35" s="13">
        <f t="shared" ref="G35:G37" si="3">E35-F35</f>
        <v>0</v>
      </c>
    </row>
    <row r="36" spans="1:7" x14ac:dyDescent="0.2">
      <c r="A36" s="33" t="s">
        <v>28</v>
      </c>
      <c r="B36" s="27"/>
      <c r="C36" s="4"/>
      <c r="D36" s="16">
        <f t="shared" si="2"/>
        <v>0</v>
      </c>
      <c r="E36" s="27"/>
      <c r="F36" s="4"/>
      <c r="G36" s="16">
        <f t="shared" si="3"/>
        <v>0</v>
      </c>
    </row>
    <row r="37" spans="1:7" ht="13.8" thickBot="1" x14ac:dyDescent="0.25">
      <c r="A37" s="38" t="s">
        <v>29</v>
      </c>
      <c r="B37" s="30">
        <f>B30+B32-B35</f>
        <v>0</v>
      </c>
      <c r="C37" s="19">
        <f>C30+C32-C35</f>
        <v>0</v>
      </c>
      <c r="D37" s="15">
        <f t="shared" si="2"/>
        <v>0</v>
      </c>
      <c r="E37" s="30">
        <f>E30+E32-E35</f>
        <v>0</v>
      </c>
      <c r="F37" s="19">
        <f>F30+F32-F35</f>
        <v>0</v>
      </c>
      <c r="G37" s="15">
        <f t="shared" si="3"/>
        <v>0</v>
      </c>
    </row>
    <row r="38" spans="1:7" ht="13.8" thickTop="1" x14ac:dyDescent="0.2">
      <c r="B38" s="8"/>
      <c r="C38" s="8"/>
      <c r="D38" s="8"/>
      <c r="E38" s="8"/>
      <c r="F38" s="8"/>
      <c r="G38" s="8"/>
    </row>
    <row r="39" spans="1:7" x14ac:dyDescent="0.2">
      <c r="A39" s="8"/>
      <c r="B39" s="8"/>
      <c r="C39" s="8"/>
      <c r="D39" s="8"/>
      <c r="E39" s="8"/>
      <c r="F39" s="8"/>
      <c r="G39" s="8"/>
    </row>
  </sheetData>
  <mergeCells count="1">
    <mergeCell ref="B3:G3"/>
  </mergeCells>
  <phoneticPr fontId="2"/>
  <pageMargins left="0.7" right="0.7" top="0.75" bottom="0.75" header="0.3" footer="0.3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予実比較表R5.5月</vt:lpstr>
      <vt:lpstr>フォーマット予実比較表</vt:lpstr>
      <vt:lpstr>フォーマット予実比較表!Print_Area</vt:lpstr>
      <vt:lpstr>予実比較表R5.5月!Print_Area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山尾 秀則</dc:creator>
  <cp:lastModifiedBy>Administrator</cp:lastModifiedBy>
  <cp:lastPrinted>2022-12-22T05:56:58Z</cp:lastPrinted>
  <dcterms:created xsi:type="dcterms:W3CDTF">2017-03-20T04:21:05Z</dcterms:created>
  <dcterms:modified xsi:type="dcterms:W3CDTF">2023-05-24T23:14:20Z</dcterms:modified>
</cp:coreProperties>
</file>